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sumusss/Desktop/"/>
    </mc:Choice>
  </mc:AlternateContent>
  <xr:revisionPtr revIDLastSave="0" documentId="8_{AEB7EF46-CFA6-FC47-8C40-111B89441B59}" xr6:coauthVersionLast="47" xr6:coauthVersionMax="47" xr10:uidLastSave="{00000000-0000-0000-0000-000000000000}"/>
  <bookViews>
    <workbookView xWindow="0" yWindow="0" windowWidth="32000" windowHeight="18000" tabRatio="790" xr2:uid="{00000000-000D-0000-FFFF-FFFF00000000}"/>
  </bookViews>
  <sheets>
    <sheet name="4月" sheetId="18" r:id="rId1"/>
    <sheet name="記入例" sheetId="19" r:id="rId2"/>
  </sheets>
  <definedNames>
    <definedName name="_xlnm.Print_Area" localSheetId="0">'4月'!$A$2:$I$41</definedName>
    <definedName name="_xlnm.Print_Area" localSheetId="1">記入例!$A$2:$I$41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8" l="1"/>
  <c r="B8" i="18"/>
  <c r="B38" i="18"/>
  <c r="H38" i="18"/>
  <c r="A39" i="19" l="1"/>
  <c r="H38" i="19"/>
  <c r="B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A8" i="19"/>
  <c r="B8" i="19" s="1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A39" i="18"/>
  <c r="F39" i="18" l="1"/>
  <c r="A9" i="18"/>
  <c r="F39" i="19"/>
  <c r="A9" i="19"/>
  <c r="B9" i="19" s="1"/>
  <c r="A10" i="18" l="1"/>
  <c r="B10" i="18" s="1"/>
  <c r="B9" i="18"/>
  <c r="A10" i="19"/>
  <c r="A11" i="19" s="1"/>
  <c r="A12" i="19" s="1"/>
  <c r="B12" i="19" s="1"/>
  <c r="A11" i="18" l="1"/>
  <c r="A13" i="19"/>
  <c r="B13" i="19" s="1"/>
  <c r="B10" i="19"/>
  <c r="B11" i="19"/>
  <c r="A14" i="19" l="1"/>
  <c r="B14" i="19" s="1"/>
  <c r="B11" i="18"/>
  <c r="A12" i="18"/>
  <c r="A15" i="19" l="1"/>
  <c r="B15" i="19" s="1"/>
  <c r="A13" i="18"/>
  <c r="B12" i="18"/>
  <c r="A16" i="19" l="1"/>
  <c r="A17" i="19" s="1"/>
  <c r="A14" i="18"/>
  <c r="B13" i="18"/>
  <c r="B16" i="19" l="1"/>
  <c r="A15" i="18"/>
  <c r="B14" i="18"/>
  <c r="B17" i="19"/>
  <c r="A18" i="19"/>
  <c r="A16" i="18" l="1"/>
  <c r="B15" i="18"/>
  <c r="A19" i="19"/>
  <c r="B18" i="19"/>
  <c r="A17" i="18" l="1"/>
  <c r="B16" i="18"/>
  <c r="B19" i="19"/>
  <c r="A20" i="19"/>
  <c r="A18" i="18" l="1"/>
  <c r="B17" i="18"/>
  <c r="B20" i="19"/>
  <c r="A21" i="19"/>
  <c r="A19" i="18" l="1"/>
  <c r="B18" i="18"/>
  <c r="A22" i="19"/>
  <c r="B21" i="19"/>
  <c r="A20" i="18" l="1"/>
  <c r="B19" i="18"/>
  <c r="A23" i="19"/>
  <c r="B22" i="19"/>
  <c r="A21" i="18" l="1"/>
  <c r="B20" i="18"/>
  <c r="A24" i="19"/>
  <c r="B23" i="19"/>
  <c r="A22" i="18" l="1"/>
  <c r="B21" i="18"/>
  <c r="B24" i="19"/>
  <c r="A25" i="19"/>
  <c r="A23" i="18" l="1"/>
  <c r="B22" i="18"/>
  <c r="B25" i="19"/>
  <c r="A26" i="19"/>
  <c r="A24" i="18" l="1"/>
  <c r="B23" i="18"/>
  <c r="A27" i="19"/>
  <c r="B26" i="19"/>
  <c r="A25" i="18" l="1"/>
  <c r="B24" i="18"/>
  <c r="A28" i="19"/>
  <c r="B27" i="19"/>
  <c r="A26" i="18" l="1"/>
  <c r="B25" i="18"/>
  <c r="B28" i="19"/>
  <c r="A29" i="19"/>
  <c r="A27" i="18" l="1"/>
  <c r="B26" i="18"/>
  <c r="B29" i="19"/>
  <c r="A30" i="19"/>
  <c r="A28" i="18" l="1"/>
  <c r="B27" i="18"/>
  <c r="A31" i="19"/>
  <c r="B30" i="19"/>
  <c r="A29" i="18" l="1"/>
  <c r="B28" i="18"/>
  <c r="A32" i="19"/>
  <c r="B31" i="19"/>
  <c r="A30" i="18" l="1"/>
  <c r="B29" i="18"/>
  <c r="B32" i="19"/>
  <c r="A33" i="19"/>
  <c r="A31" i="18" l="1"/>
  <c r="B30" i="18"/>
  <c r="B33" i="19"/>
  <c r="A34" i="19"/>
  <c r="A32" i="18" l="1"/>
  <c r="B31" i="18"/>
  <c r="A35" i="19"/>
  <c r="B34" i="19"/>
  <c r="A33" i="18" l="1"/>
  <c r="B32" i="18"/>
  <c r="A36" i="19"/>
  <c r="B35" i="19"/>
  <c r="A34" i="18" l="1"/>
  <c r="B33" i="18"/>
  <c r="B36" i="19"/>
  <c r="A37" i="19"/>
  <c r="B37" i="19" s="1"/>
  <c r="A35" i="18" l="1"/>
  <c r="B34" i="18"/>
  <c r="A36" i="18" l="1"/>
  <c r="B35" i="18"/>
  <c r="A37" i="18" l="1"/>
  <c r="B36" i="18"/>
  <c r="B37" i="18" l="1"/>
</calcChain>
</file>

<file path=xl/sharedStrings.xml><?xml version="1.0" encoding="utf-8"?>
<sst xmlns="http://schemas.openxmlformats.org/spreadsheetml/2006/main" count="117" uniqueCount="29">
  <si>
    <t>作業時間</t>
    <rPh sb="0" eb="2">
      <t>サギョウ</t>
    </rPh>
    <rPh sb="2" eb="4">
      <t>ジカン</t>
    </rPh>
    <phoneticPr fontId="1"/>
  </si>
  <si>
    <t>除外時間</t>
    <rPh sb="0" eb="2">
      <t>ジョガイ</t>
    </rPh>
    <rPh sb="2" eb="4">
      <t>ジカン</t>
    </rPh>
    <phoneticPr fontId="1"/>
  </si>
  <si>
    <t>事業名</t>
    <rPh sb="0" eb="2">
      <t>ジギョウ</t>
    </rPh>
    <rPh sb="2" eb="3">
      <t>メイ</t>
    </rPh>
    <phoneticPr fontId="1"/>
  </si>
  <si>
    <t>期間</t>
    <rPh sb="0" eb="2">
      <t>キカン</t>
    </rPh>
    <phoneticPr fontId="1"/>
  </si>
  <si>
    <t>作業者名</t>
    <rPh sb="0" eb="3">
      <t>サギョウシャ</t>
    </rPh>
    <rPh sb="3" eb="4">
      <t>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</si>
  <si>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</si>
  <si>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</si>
  <si>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開始・終了時刻</t>
    <rPh sb="0" eb="2">
      <t>カイシ</t>
    </rPh>
    <rPh sb="3" eb="5">
      <t>シュウリョウ</t>
    </rPh>
    <rPh sb="5" eb="7">
      <t>ジコク</t>
    </rPh>
    <phoneticPr fontId="1"/>
  </si>
  <si>
    <t>～</t>
  </si>
  <si>
    <t>～</t>
    <phoneticPr fontId="1"/>
  </si>
  <si>
    <t>休憩</t>
    <rPh sb="0" eb="2">
      <t>キュウケイ</t>
    </rPh>
    <phoneticPr fontId="1"/>
  </si>
  <si>
    <t>作業内容</t>
    <rPh sb="0" eb="2">
      <t>サギョウ</t>
    </rPh>
    <rPh sb="2" eb="4">
      <t>ナイヨウ</t>
    </rPh>
    <phoneticPr fontId="1"/>
  </si>
  <si>
    <t>分）</t>
    <rPh sb="0" eb="1">
      <t>ブン</t>
    </rPh>
    <phoneticPr fontId="1"/>
  </si>
  <si>
    <t>（</t>
    <phoneticPr fontId="1"/>
  </si>
  <si>
    <t>-</t>
    <phoneticPr fontId="1"/>
  </si>
  <si>
    <t>作業日報</t>
    <rPh sb="0" eb="2">
      <t>サギョウ</t>
    </rPh>
    <rPh sb="2" eb="4">
      <t>ニッポウ</t>
    </rPh>
    <phoneticPr fontId="1"/>
  </si>
  <si>
    <t>印</t>
    <rPh sb="0" eb="1">
      <t>イン</t>
    </rPh>
    <phoneticPr fontId="1"/>
  </si>
  <si>
    <t>分合計作業時間</t>
    <phoneticPr fontId="1"/>
  </si>
  <si>
    <t>責任者確認欄</t>
    <rPh sb="0" eb="3">
      <t>セキニンシャ</t>
    </rPh>
    <rPh sb="3" eb="5">
      <t>カクニン</t>
    </rPh>
    <rPh sb="5" eb="6">
      <t>ラン</t>
    </rPh>
    <phoneticPr fontId="1"/>
  </si>
  <si>
    <t>文化　花子</t>
    <rPh sb="0" eb="2">
      <t>ブンカ</t>
    </rPh>
    <rPh sb="3" eb="5">
      <t>ハナコ</t>
    </rPh>
    <phoneticPr fontId="1"/>
  </si>
  <si>
    <t>～</t>
    <phoneticPr fontId="1"/>
  </si>
  <si>
    <t>舞台芸術アートマネジメント人材育成事業</t>
    <rPh sb="0" eb="2">
      <t>ブタイ</t>
    </rPh>
    <rPh sb="2" eb="4">
      <t>ゲイジュツ</t>
    </rPh>
    <rPh sb="13" eb="15">
      <t>ジンザイ</t>
    </rPh>
    <rPh sb="15" eb="17">
      <t>イクセイ</t>
    </rPh>
    <rPh sb="17" eb="19">
      <t>ジギョウ</t>
    </rPh>
    <phoneticPr fontId="1"/>
  </si>
  <si>
    <t>公演プログラム原稿の作成</t>
    <rPh sb="0" eb="2">
      <t>コウエン</t>
    </rPh>
    <rPh sb="7" eb="9">
      <t>ゲンコウ</t>
    </rPh>
    <rPh sb="10" eb="12">
      <t>サクセイ</t>
    </rPh>
    <phoneticPr fontId="1"/>
  </si>
  <si>
    <t>公演プログラム原稿の印刷会社への出稿</t>
    <rPh sb="0" eb="2">
      <t>コウエン</t>
    </rPh>
    <rPh sb="7" eb="9">
      <t>ゲンコウ</t>
    </rPh>
    <rPh sb="10" eb="12">
      <t>インサツ</t>
    </rPh>
    <rPh sb="12" eb="14">
      <t>ガイシャ</t>
    </rPh>
    <rPh sb="16" eb="18">
      <t>シュッコウ</t>
    </rPh>
    <phoneticPr fontId="1"/>
  </si>
  <si>
    <t>出演者打合せ同行</t>
    <rPh sb="0" eb="3">
      <t>シュツエンシャ</t>
    </rPh>
    <rPh sb="3" eb="5">
      <t>ウチアワ</t>
    </rPh>
    <rPh sb="6" eb="8">
      <t>ドウコウ</t>
    </rPh>
    <phoneticPr fontId="1"/>
  </si>
  <si>
    <t>事務作業（支払関連）</t>
    <rPh sb="0" eb="2">
      <t>ジム</t>
    </rPh>
    <rPh sb="2" eb="4">
      <t>サギョウ</t>
    </rPh>
    <rPh sb="5" eb="7">
      <t>シハライ</t>
    </rPh>
    <rPh sb="7" eb="9">
      <t>カンレン</t>
    </rPh>
    <phoneticPr fontId="1"/>
  </si>
  <si>
    <t>事務作業</t>
    <rPh sb="0" eb="2">
      <t>ジム</t>
    </rPh>
    <rPh sb="2" eb="4">
      <t>サギョウ</t>
    </rPh>
    <phoneticPr fontId="1"/>
  </si>
  <si>
    <t>文部　太郎</t>
    <rPh sb="0" eb="2">
      <t>モンブ</t>
    </rPh>
    <rPh sb="3" eb="5">
      <t>タロウ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</si>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</sst>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h]:mm"/>
    <numFmt numFmtId="178" formatCode="[$-411]ggge&quot;年&quot;m&quot;月&quot;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5" xfId="0" applyFont="1" applyBorder="1">
      <alignment vertical="center"/>
    </xf>
    <xf numFmtId="177" fontId="0" fillId="0" borderId="36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37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33" xfId="0" applyNumberFormat="1" applyFill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37" xfId="0" applyNumberFormat="1" applyFill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2" fillId="2" borderId="24" xfId="0" applyFont="1" applyFill="1" applyBorder="1">
      <alignment vertical="center"/>
    </xf>
    <xf numFmtId="0" fontId="2" fillId="0" borderId="30" xfId="0" applyFont="1" applyBorder="1">
      <alignment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3" xfId="0" applyNumberFormat="1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58" fontId="0" fillId="0" borderId="7" xfId="0" applyNumberFormat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58" fontId="0" fillId="0" borderId="5" xfId="0" applyNumberFormat="1" applyBorder="1" applyAlignment="1">
      <alignment horizontal="left" vertical="center"/>
    </xf>
    <xf numFmtId="58" fontId="0" fillId="0" borderId="24" xfId="0" applyNumberForma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3</xdr:row>
      <xdr:rowOff>266700</xdr:rowOff>
    </xdr:from>
    <xdr:to>
      <xdr:col>6</xdr:col>
      <xdr:colOff>438150</xdr:colOff>
      <xdr:row>5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95650" y="2076450"/>
          <a:ext cx="333375" cy="3619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36000" tIns="0" rIns="3600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文化</a:t>
          </a:r>
        </a:p>
      </xdr:txBody>
    </xdr:sp>
    <xdr:clientData/>
  </xdr:twoCellAnchor>
  <xdr:twoCellAnchor>
    <xdr:from>
      <xdr:col>6</xdr:col>
      <xdr:colOff>133350</xdr:colOff>
      <xdr:row>39</xdr:row>
      <xdr:rowOff>152400</xdr:rowOff>
    </xdr:from>
    <xdr:to>
      <xdr:col>6</xdr:col>
      <xdr:colOff>466725</xdr:colOff>
      <xdr:row>41</xdr:row>
      <xdr:rowOff>38100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24225" y="9725025"/>
          <a:ext cx="333375" cy="3619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36000" tIns="0" rIns="3600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文部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41"/>
  <sheetViews>
    <sheetView showGridLines="0" tabSelected="1" workbookViewId="0">
      <selection activeCell="R25" sqref="R25"/>
    </sheetView>
  </sheetViews>
  <sheetFormatPr baseColWidth="10" defaultColWidth="8.83203125" defaultRowHeight="14"/>
  <cols>
    <col min="1" max="1" width="11.1640625" customWidth="1"/>
    <col min="2" max="2" width="4.5" bestFit="1" customWidth="1"/>
    <col min="3" max="3" width="7.6640625" customWidth="1"/>
    <col min="4" max="4" width="3.33203125" bestFit="1" customWidth="1"/>
    <col min="5" max="8" width="7.6640625" customWidth="1"/>
    <col min="9" max="9" width="36.1640625" customWidth="1"/>
  </cols>
  <sheetData>
    <row r="1" spans="1:9" ht="7.5" customHeight="1" thickBot="1"/>
    <row r="2" spans="1:9" ht="22.5" customHeight="1" thickBot="1">
      <c r="A2" s="2"/>
      <c r="B2" s="64" t="s">
        <v>15</v>
      </c>
      <c r="C2" s="64"/>
      <c r="D2" s="64"/>
      <c r="E2" s="64"/>
      <c r="F2" s="40" t="s">
        <v>13</v>
      </c>
      <c r="G2" s="63">
        <v>45017</v>
      </c>
      <c r="H2" s="63"/>
      <c r="I2" s="41" t="s">
        <v>12</v>
      </c>
    </row>
    <row r="3" spans="1:9" ht="22.5" customHeight="1">
      <c r="A3" s="65" t="s">
        <v>2</v>
      </c>
      <c r="B3" s="66"/>
      <c r="C3" s="71"/>
      <c r="D3" s="72"/>
      <c r="E3" s="72"/>
      <c r="F3" s="72"/>
      <c r="G3" s="72"/>
      <c r="H3" s="72"/>
      <c r="I3" s="73"/>
    </row>
    <row r="4" spans="1:9" ht="22.5" customHeight="1">
      <c r="A4" s="67" t="s">
        <v>3</v>
      </c>
      <c r="B4" s="68"/>
      <c r="C4" s="74">
        <v>45017</v>
      </c>
      <c r="D4" s="75"/>
      <c r="E4" s="75"/>
      <c r="F4" s="1" t="s">
        <v>9</v>
      </c>
      <c r="G4" s="76">
        <v>45382</v>
      </c>
      <c r="H4" s="76"/>
      <c r="I4" s="77"/>
    </row>
    <row r="5" spans="1:9" ht="22.5" customHeight="1" thickBot="1">
      <c r="A5" s="69" t="s">
        <v>4</v>
      </c>
      <c r="B5" s="70"/>
      <c r="C5" s="78"/>
      <c r="D5" s="79"/>
      <c r="E5" s="79"/>
      <c r="F5" s="79"/>
      <c r="G5" s="42" t="s">
        <v>16</v>
      </c>
      <c r="H5" s="15"/>
      <c r="I5" s="16"/>
    </row>
    <row r="6" spans="1:9" ht="15" thickBot="1"/>
    <row r="7" spans="1:9" ht="15" customHeight="1" thickBot="1">
      <c r="A7" s="5" t="s">
        <v>5</v>
      </c>
      <c r="B7" s="6" t="s">
        <v>6</v>
      </c>
      <c r="C7" s="7" t="s">
        <v>7</v>
      </c>
      <c r="D7" s="3"/>
      <c r="E7" s="8"/>
      <c r="F7" s="18" t="s">
        <v>10</v>
      </c>
      <c r="G7" s="6" t="s">
        <v>1</v>
      </c>
      <c r="H7" s="19" t="s">
        <v>0</v>
      </c>
      <c r="I7" s="4" t="s">
        <v>11</v>
      </c>
    </row>
    <row r="8" spans="1:9" ht="19.5" customHeight="1">
      <c r="A8" s="9">
        <f>G2</f>
        <v>45017</v>
      </c>
      <c r="B8" s="10" t="str">
        <f>TEXT(A8,"aaa")</f>
        <v>土</v>
      </c>
      <c r="C8" s="21"/>
      <c r="D8" s="22" t="s">
        <v>9</v>
      </c>
      <c r="E8" s="23"/>
      <c r="F8" s="24"/>
      <c r="G8" s="25"/>
      <c r="H8" s="20" t="str">
        <f>IF(C8="","",(E8-C8)-F8-G8)</f>
        <v/>
      </c>
      <c r="I8" s="51"/>
    </row>
    <row r="9" spans="1:9" ht="19.5" customHeight="1">
      <c r="A9" s="11">
        <f>A8+1</f>
        <v>45018</v>
      </c>
      <c r="B9" s="12" t="str">
        <f t="shared" ref="B9:B38" si="0">TEXT(A9,"aaa")</f>
        <v>日</v>
      </c>
      <c r="C9" s="26"/>
      <c r="D9" s="27" t="s">
        <v>20</v>
      </c>
      <c r="E9" s="28"/>
      <c r="F9" s="29"/>
      <c r="G9" s="30"/>
      <c r="H9" s="31" t="str">
        <f t="shared" ref="H9:H38" si="1">IF(C9="","",(E9-C9)-F9-G9)</f>
        <v/>
      </c>
      <c r="I9" s="52"/>
    </row>
    <row r="10" spans="1:9" ht="19.5" customHeight="1">
      <c r="A10" s="11">
        <f t="shared" ref="A10:A37" si="2">A9+1</f>
        <v>45019</v>
      </c>
      <c r="B10" s="12" t="str">
        <f>TEXT(A10,"aaa")</f>
        <v>月</v>
      </c>
      <c r="C10" s="26"/>
      <c r="D10" s="27" t="s">
        <v>20</v>
      </c>
      <c r="E10" s="28"/>
      <c r="F10" s="29"/>
      <c r="G10" s="30"/>
      <c r="H10" s="31" t="str">
        <f t="shared" si="1"/>
        <v/>
      </c>
      <c r="I10" s="52"/>
    </row>
    <row r="11" spans="1:9" ht="19.5" customHeight="1">
      <c r="A11" s="11">
        <f t="shared" si="2"/>
        <v>45020</v>
      </c>
      <c r="B11" s="12" t="str">
        <f t="shared" si="0"/>
        <v>火</v>
      </c>
      <c r="C11" s="26"/>
      <c r="D11" s="27" t="s">
        <v>20</v>
      </c>
      <c r="E11" s="28"/>
      <c r="F11" s="29"/>
      <c r="G11" s="30"/>
      <c r="H11" s="31" t="str">
        <f t="shared" si="1"/>
        <v/>
      </c>
      <c r="I11" s="52"/>
    </row>
    <row r="12" spans="1:9" ht="19.5" customHeight="1">
      <c r="A12" s="11">
        <f t="shared" si="2"/>
        <v>45021</v>
      </c>
      <c r="B12" s="12" t="str">
        <f t="shared" si="0"/>
        <v>水</v>
      </c>
      <c r="C12" s="26"/>
      <c r="D12" s="27" t="s">
        <v>20</v>
      </c>
      <c r="E12" s="28"/>
      <c r="F12" s="29"/>
      <c r="G12" s="30"/>
      <c r="H12" s="31" t="str">
        <f t="shared" si="1"/>
        <v/>
      </c>
      <c r="I12" s="52"/>
    </row>
    <row r="13" spans="1:9" ht="19.5" customHeight="1">
      <c r="A13" s="11">
        <f t="shared" si="2"/>
        <v>45022</v>
      </c>
      <c r="B13" s="12" t="str">
        <f t="shared" si="0"/>
        <v>木</v>
      </c>
      <c r="C13" s="26"/>
      <c r="D13" s="27" t="s">
        <v>20</v>
      </c>
      <c r="E13" s="28"/>
      <c r="F13" s="29"/>
      <c r="G13" s="30"/>
      <c r="H13" s="31" t="str">
        <f t="shared" si="1"/>
        <v/>
      </c>
      <c r="I13" s="52"/>
    </row>
    <row r="14" spans="1:9" ht="19.5" customHeight="1">
      <c r="A14" s="11">
        <f t="shared" si="2"/>
        <v>45023</v>
      </c>
      <c r="B14" s="12" t="str">
        <f t="shared" si="0"/>
        <v>金</v>
      </c>
      <c r="C14" s="26"/>
      <c r="D14" s="27" t="s">
        <v>20</v>
      </c>
      <c r="E14" s="28"/>
      <c r="F14" s="29"/>
      <c r="G14" s="30"/>
      <c r="H14" s="31" t="str">
        <f t="shared" si="1"/>
        <v/>
      </c>
      <c r="I14" s="52"/>
    </row>
    <row r="15" spans="1:9" ht="19.5" customHeight="1">
      <c r="A15" s="11">
        <f t="shared" si="2"/>
        <v>45024</v>
      </c>
      <c r="B15" s="12" t="str">
        <f t="shared" si="0"/>
        <v>土</v>
      </c>
      <c r="C15" s="26"/>
      <c r="D15" s="27" t="s">
        <v>20</v>
      </c>
      <c r="E15" s="28"/>
      <c r="F15" s="29"/>
      <c r="G15" s="30"/>
      <c r="H15" s="31" t="str">
        <f t="shared" si="1"/>
        <v/>
      </c>
      <c r="I15" s="52"/>
    </row>
    <row r="16" spans="1:9" ht="19.5" customHeight="1">
      <c r="A16" s="11">
        <f t="shared" si="2"/>
        <v>45025</v>
      </c>
      <c r="B16" s="12" t="str">
        <f t="shared" si="0"/>
        <v>日</v>
      </c>
      <c r="C16" s="26"/>
      <c r="D16" s="27" t="s">
        <v>20</v>
      </c>
      <c r="E16" s="28"/>
      <c r="F16" s="29"/>
      <c r="G16" s="30"/>
      <c r="H16" s="31" t="str">
        <f t="shared" si="1"/>
        <v/>
      </c>
      <c r="I16" s="52"/>
    </row>
    <row r="17" spans="1:9" ht="19.5" customHeight="1">
      <c r="A17" s="11">
        <f t="shared" si="2"/>
        <v>45026</v>
      </c>
      <c r="B17" s="12" t="str">
        <f t="shared" si="0"/>
        <v>月</v>
      </c>
      <c r="C17" s="26"/>
      <c r="D17" s="27" t="s">
        <v>20</v>
      </c>
      <c r="E17" s="28"/>
      <c r="F17" s="29"/>
      <c r="G17" s="30"/>
      <c r="H17" s="31" t="str">
        <f t="shared" si="1"/>
        <v/>
      </c>
      <c r="I17" s="52"/>
    </row>
    <row r="18" spans="1:9" ht="19.5" customHeight="1">
      <c r="A18" s="11">
        <f t="shared" si="2"/>
        <v>45027</v>
      </c>
      <c r="B18" s="12" t="str">
        <f t="shared" si="0"/>
        <v>火</v>
      </c>
      <c r="C18" s="26"/>
      <c r="D18" s="27" t="s">
        <v>20</v>
      </c>
      <c r="E18" s="28"/>
      <c r="F18" s="29"/>
      <c r="G18" s="30"/>
      <c r="H18" s="31" t="str">
        <f t="shared" si="1"/>
        <v/>
      </c>
      <c r="I18" s="52"/>
    </row>
    <row r="19" spans="1:9" ht="19.5" customHeight="1">
      <c r="A19" s="11">
        <f t="shared" si="2"/>
        <v>45028</v>
      </c>
      <c r="B19" s="12" t="str">
        <f t="shared" si="0"/>
        <v>水</v>
      </c>
      <c r="C19" s="26"/>
      <c r="D19" s="27" t="s">
        <v>20</v>
      </c>
      <c r="E19" s="28"/>
      <c r="F19" s="29"/>
      <c r="G19" s="30"/>
      <c r="H19" s="31" t="str">
        <f t="shared" si="1"/>
        <v/>
      </c>
      <c r="I19" s="52"/>
    </row>
    <row r="20" spans="1:9" ht="19.5" customHeight="1">
      <c r="A20" s="11">
        <f t="shared" si="2"/>
        <v>45029</v>
      </c>
      <c r="B20" s="12" t="str">
        <f t="shared" si="0"/>
        <v>木</v>
      </c>
      <c r="C20" s="26"/>
      <c r="D20" s="27" t="s">
        <v>20</v>
      </c>
      <c r="E20" s="28"/>
      <c r="F20" s="29"/>
      <c r="G20" s="30"/>
      <c r="H20" s="31" t="str">
        <f t="shared" si="1"/>
        <v/>
      </c>
      <c r="I20" s="52"/>
    </row>
    <row r="21" spans="1:9" ht="19.5" customHeight="1">
      <c r="A21" s="11">
        <f t="shared" si="2"/>
        <v>45030</v>
      </c>
      <c r="B21" s="12" t="str">
        <f t="shared" si="0"/>
        <v>金</v>
      </c>
      <c r="C21" s="26"/>
      <c r="D21" s="27" t="s">
        <v>20</v>
      </c>
      <c r="E21" s="28"/>
      <c r="F21" s="29"/>
      <c r="G21" s="30"/>
      <c r="H21" s="31" t="str">
        <f t="shared" si="1"/>
        <v/>
      </c>
      <c r="I21" s="52"/>
    </row>
    <row r="22" spans="1:9" ht="19.5" customHeight="1">
      <c r="A22" s="11">
        <f t="shared" si="2"/>
        <v>45031</v>
      </c>
      <c r="B22" s="12" t="str">
        <f t="shared" si="0"/>
        <v>土</v>
      </c>
      <c r="C22" s="26"/>
      <c r="D22" s="27" t="s">
        <v>20</v>
      </c>
      <c r="E22" s="28"/>
      <c r="F22" s="29"/>
      <c r="G22" s="30"/>
      <c r="H22" s="31" t="str">
        <f t="shared" si="1"/>
        <v/>
      </c>
      <c r="I22" s="52"/>
    </row>
    <row r="23" spans="1:9" ht="19.5" customHeight="1">
      <c r="A23" s="11">
        <f t="shared" si="2"/>
        <v>45032</v>
      </c>
      <c r="B23" s="12" t="str">
        <f t="shared" si="0"/>
        <v>日</v>
      </c>
      <c r="C23" s="26"/>
      <c r="D23" s="27" t="s">
        <v>20</v>
      </c>
      <c r="E23" s="28"/>
      <c r="F23" s="29"/>
      <c r="G23" s="30"/>
      <c r="H23" s="31" t="str">
        <f t="shared" si="1"/>
        <v/>
      </c>
      <c r="I23" s="52"/>
    </row>
    <row r="24" spans="1:9" ht="19.5" customHeight="1">
      <c r="A24" s="11">
        <f t="shared" si="2"/>
        <v>45033</v>
      </c>
      <c r="B24" s="12" t="str">
        <f t="shared" si="0"/>
        <v>月</v>
      </c>
      <c r="C24" s="26"/>
      <c r="D24" s="27" t="s">
        <v>20</v>
      </c>
      <c r="E24" s="28"/>
      <c r="F24" s="29"/>
      <c r="G24" s="30"/>
      <c r="H24" s="31" t="str">
        <f t="shared" si="1"/>
        <v/>
      </c>
      <c r="I24" s="52"/>
    </row>
    <row r="25" spans="1:9" ht="19.5" customHeight="1">
      <c r="A25" s="11">
        <f t="shared" si="2"/>
        <v>45034</v>
      </c>
      <c r="B25" s="12" t="str">
        <f t="shared" si="0"/>
        <v>火</v>
      </c>
      <c r="C25" s="26"/>
      <c r="D25" s="27" t="s">
        <v>20</v>
      </c>
      <c r="E25" s="28"/>
      <c r="F25" s="29"/>
      <c r="G25" s="30"/>
      <c r="H25" s="31" t="str">
        <f t="shared" si="1"/>
        <v/>
      </c>
      <c r="I25" s="52"/>
    </row>
    <row r="26" spans="1:9" ht="19.5" customHeight="1">
      <c r="A26" s="11">
        <f t="shared" si="2"/>
        <v>45035</v>
      </c>
      <c r="B26" s="12" t="str">
        <f t="shared" si="0"/>
        <v>水</v>
      </c>
      <c r="C26" s="26"/>
      <c r="D26" s="27" t="s">
        <v>20</v>
      </c>
      <c r="E26" s="28"/>
      <c r="F26" s="29"/>
      <c r="G26" s="30"/>
      <c r="H26" s="31" t="str">
        <f t="shared" si="1"/>
        <v/>
      </c>
      <c r="I26" s="52"/>
    </row>
    <row r="27" spans="1:9" ht="19.5" customHeight="1">
      <c r="A27" s="11">
        <f t="shared" si="2"/>
        <v>45036</v>
      </c>
      <c r="B27" s="12" t="str">
        <f t="shared" si="0"/>
        <v>木</v>
      </c>
      <c r="C27" s="26"/>
      <c r="D27" s="27" t="s">
        <v>20</v>
      </c>
      <c r="E27" s="28"/>
      <c r="F27" s="29"/>
      <c r="G27" s="30"/>
      <c r="H27" s="31" t="str">
        <f t="shared" si="1"/>
        <v/>
      </c>
      <c r="I27" s="52"/>
    </row>
    <row r="28" spans="1:9" ht="19.5" customHeight="1">
      <c r="A28" s="11">
        <f t="shared" si="2"/>
        <v>45037</v>
      </c>
      <c r="B28" s="12" t="str">
        <f t="shared" si="0"/>
        <v>金</v>
      </c>
      <c r="C28" s="26"/>
      <c r="D28" s="27" t="s">
        <v>20</v>
      </c>
      <c r="E28" s="28"/>
      <c r="F28" s="29"/>
      <c r="G28" s="30"/>
      <c r="H28" s="31" t="str">
        <f t="shared" si="1"/>
        <v/>
      </c>
      <c r="I28" s="52"/>
    </row>
    <row r="29" spans="1:9" ht="19.5" customHeight="1">
      <c r="A29" s="11">
        <f t="shared" si="2"/>
        <v>45038</v>
      </c>
      <c r="B29" s="12" t="str">
        <f t="shared" si="0"/>
        <v>土</v>
      </c>
      <c r="C29" s="26"/>
      <c r="D29" s="27" t="s">
        <v>20</v>
      </c>
      <c r="E29" s="28"/>
      <c r="F29" s="29"/>
      <c r="G29" s="30"/>
      <c r="H29" s="31" t="str">
        <f t="shared" si="1"/>
        <v/>
      </c>
      <c r="I29" s="52"/>
    </row>
    <row r="30" spans="1:9" ht="19.5" customHeight="1">
      <c r="A30" s="11">
        <f t="shared" si="2"/>
        <v>45039</v>
      </c>
      <c r="B30" s="12" t="str">
        <f t="shared" si="0"/>
        <v>日</v>
      </c>
      <c r="C30" s="26"/>
      <c r="D30" s="27" t="s">
        <v>20</v>
      </c>
      <c r="E30" s="28"/>
      <c r="F30" s="29"/>
      <c r="G30" s="30"/>
      <c r="H30" s="31" t="str">
        <f t="shared" si="1"/>
        <v/>
      </c>
      <c r="I30" s="52"/>
    </row>
    <row r="31" spans="1:9" ht="19.5" customHeight="1">
      <c r="A31" s="11">
        <f t="shared" si="2"/>
        <v>45040</v>
      </c>
      <c r="B31" s="12" t="str">
        <f t="shared" si="0"/>
        <v>月</v>
      </c>
      <c r="C31" s="26"/>
      <c r="D31" s="27" t="s">
        <v>20</v>
      </c>
      <c r="E31" s="28"/>
      <c r="F31" s="29"/>
      <c r="G31" s="30"/>
      <c r="H31" s="31" t="str">
        <f t="shared" si="1"/>
        <v/>
      </c>
      <c r="I31" s="52"/>
    </row>
    <row r="32" spans="1:9" ht="19.5" customHeight="1">
      <c r="A32" s="11">
        <f t="shared" si="2"/>
        <v>45041</v>
      </c>
      <c r="B32" s="12" t="str">
        <f t="shared" si="0"/>
        <v>火</v>
      </c>
      <c r="C32" s="26"/>
      <c r="D32" s="27" t="s">
        <v>20</v>
      </c>
      <c r="E32" s="28"/>
      <c r="F32" s="29"/>
      <c r="G32" s="30"/>
      <c r="H32" s="31" t="str">
        <f t="shared" si="1"/>
        <v/>
      </c>
      <c r="I32" s="52"/>
    </row>
    <row r="33" spans="1:9" ht="19.5" customHeight="1">
      <c r="A33" s="11">
        <f t="shared" si="2"/>
        <v>45042</v>
      </c>
      <c r="B33" s="12" t="str">
        <f t="shared" si="0"/>
        <v>水</v>
      </c>
      <c r="C33" s="26"/>
      <c r="D33" s="27" t="s">
        <v>20</v>
      </c>
      <c r="E33" s="28"/>
      <c r="F33" s="29"/>
      <c r="G33" s="30"/>
      <c r="H33" s="31" t="str">
        <f t="shared" si="1"/>
        <v/>
      </c>
      <c r="I33" s="52"/>
    </row>
    <row r="34" spans="1:9" ht="19.5" customHeight="1">
      <c r="A34" s="11">
        <f t="shared" si="2"/>
        <v>45043</v>
      </c>
      <c r="B34" s="12" t="str">
        <f t="shared" si="0"/>
        <v>木</v>
      </c>
      <c r="C34" s="26"/>
      <c r="D34" s="27" t="s">
        <v>20</v>
      </c>
      <c r="E34" s="28"/>
      <c r="F34" s="29"/>
      <c r="G34" s="30"/>
      <c r="H34" s="31" t="str">
        <f t="shared" si="1"/>
        <v/>
      </c>
      <c r="I34" s="52"/>
    </row>
    <row r="35" spans="1:9" ht="19.5" customHeight="1">
      <c r="A35" s="11">
        <f t="shared" si="2"/>
        <v>45044</v>
      </c>
      <c r="B35" s="12" t="str">
        <f t="shared" si="0"/>
        <v>金</v>
      </c>
      <c r="C35" s="26"/>
      <c r="D35" s="27" t="s">
        <v>20</v>
      </c>
      <c r="E35" s="28"/>
      <c r="F35" s="29"/>
      <c r="G35" s="30"/>
      <c r="H35" s="31" t="str">
        <f t="shared" si="1"/>
        <v/>
      </c>
      <c r="I35" s="52"/>
    </row>
    <row r="36" spans="1:9" ht="19.5" customHeight="1">
      <c r="A36" s="11">
        <f t="shared" si="2"/>
        <v>45045</v>
      </c>
      <c r="B36" s="12" t="str">
        <f t="shared" si="0"/>
        <v>土</v>
      </c>
      <c r="C36" s="26"/>
      <c r="D36" s="27" t="s">
        <v>20</v>
      </c>
      <c r="E36" s="28"/>
      <c r="F36" s="29"/>
      <c r="G36" s="30"/>
      <c r="H36" s="31" t="str">
        <f t="shared" si="1"/>
        <v/>
      </c>
      <c r="I36" s="52"/>
    </row>
    <row r="37" spans="1:9" ht="19.5" customHeight="1">
      <c r="A37" s="11">
        <f t="shared" si="2"/>
        <v>45046</v>
      </c>
      <c r="B37" s="12" t="str">
        <f t="shared" si="0"/>
        <v>日</v>
      </c>
      <c r="C37" s="26"/>
      <c r="D37" s="27" t="s">
        <v>20</v>
      </c>
      <c r="E37" s="28"/>
      <c r="F37" s="29"/>
      <c r="G37" s="30"/>
      <c r="H37" s="31" t="str">
        <f t="shared" si="1"/>
        <v/>
      </c>
      <c r="I37" s="52"/>
    </row>
    <row r="38" spans="1:9" ht="19.5" customHeight="1" thickBot="1">
      <c r="A38" s="13" t="s">
        <v>14</v>
      </c>
      <c r="B38" s="14" t="str">
        <f t="shared" si="0"/>
        <v>-</v>
      </c>
      <c r="C38" s="32"/>
      <c r="D38" s="33" t="s">
        <v>20</v>
      </c>
      <c r="E38" s="34"/>
      <c r="F38" s="35"/>
      <c r="G38" s="36"/>
      <c r="H38" s="37" t="str">
        <f t="shared" si="1"/>
        <v/>
      </c>
      <c r="I38" s="54"/>
    </row>
    <row r="39" spans="1:9" ht="22.5" customHeight="1" thickBot="1">
      <c r="A39" s="55">
        <f>G2</f>
        <v>45017</v>
      </c>
      <c r="B39" s="56"/>
      <c r="C39" s="38" t="s">
        <v>17</v>
      </c>
      <c r="D39" s="38"/>
      <c r="E39" s="39"/>
      <c r="F39" s="61">
        <f>SUM(H8:H38)</f>
        <v>0</v>
      </c>
      <c r="G39" s="60"/>
      <c r="H39" s="62"/>
    </row>
    <row r="40" spans="1:9" ht="15" thickBot="1"/>
    <row r="41" spans="1:9" ht="23.25" customHeight="1" thickBot="1">
      <c r="A41" s="57" t="s">
        <v>18</v>
      </c>
      <c r="B41" s="58"/>
      <c r="C41" s="59"/>
      <c r="D41" s="60"/>
      <c r="E41" s="60"/>
      <c r="F41" s="60"/>
      <c r="G41" s="17" t="s">
        <v>16</v>
      </c>
    </row>
  </sheetData>
  <mergeCells count="13">
    <mergeCell ref="A39:B39"/>
    <mergeCell ref="A41:B41"/>
    <mergeCell ref="C41:F41"/>
    <mergeCell ref="F39:H39"/>
    <mergeCell ref="G2:H2"/>
    <mergeCell ref="B2:E2"/>
    <mergeCell ref="A3:B3"/>
    <mergeCell ref="A4:B4"/>
    <mergeCell ref="A5:B5"/>
    <mergeCell ref="C3:I3"/>
    <mergeCell ref="C4:E4"/>
    <mergeCell ref="G4:I4"/>
    <mergeCell ref="C5:F5"/>
  </mergeCells>
  <phoneticPr fontId="1"/>
  <conditionalFormatting sqref="A8:I8">
    <cfRule type="expression" dxfId="9" priority="5" stopIfTrue="1">
      <formula>$B8="日"</formula>
    </cfRule>
    <cfRule type="expression" dxfId="8" priority="6" stopIfTrue="1">
      <formula>$B8="土"</formula>
    </cfRule>
  </conditionalFormatting>
  <conditionalFormatting sqref="A9:I37 C38:I38">
    <cfRule type="expression" dxfId="7" priority="3" stopIfTrue="1">
      <formula>$B9="日"</formula>
    </cfRule>
    <cfRule type="expression" dxfId="6" priority="4" stopIfTrue="1">
      <formula>$B9="土"</formula>
    </cfRule>
  </conditionalFormatting>
  <conditionalFormatting sqref="A38:B38">
    <cfRule type="expression" dxfId="5" priority="1" stopIfTrue="1">
      <formula>$B38="日"</formula>
    </cfRule>
    <cfRule type="expression" dxfId="4" priority="2" stopIfTrue="1">
      <formula>$B38="土"</formula>
    </cfRule>
  </conditionalFormatting>
  <printOptions horizontalCentered="1"/>
  <pageMargins left="0.70866141732283472" right="0.31496062992125984" top="0.62992125984251968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41"/>
  <sheetViews>
    <sheetView showGridLines="0" topLeftCell="A22" workbookViewId="0">
      <selection activeCell="G5" sqref="G5"/>
    </sheetView>
  </sheetViews>
  <sheetFormatPr baseColWidth="10" defaultColWidth="8.83203125" defaultRowHeight="14"/>
  <cols>
    <col min="1" max="1" width="11.1640625" customWidth="1"/>
    <col min="2" max="2" width="4.5" bestFit="1" customWidth="1"/>
    <col min="3" max="3" width="7.6640625" customWidth="1"/>
    <col min="4" max="4" width="3.33203125" bestFit="1" customWidth="1"/>
    <col min="5" max="8" width="7.6640625" customWidth="1"/>
    <col min="9" max="9" width="36.1640625" customWidth="1"/>
  </cols>
  <sheetData>
    <row r="1" spans="1:12" ht="7.5" customHeight="1" thickBot="1"/>
    <row r="2" spans="1:12" ht="22.5" customHeight="1" thickBot="1">
      <c r="A2" s="2"/>
      <c r="B2" s="64" t="s">
        <v>15</v>
      </c>
      <c r="C2" s="64"/>
      <c r="D2" s="64"/>
      <c r="E2" s="64"/>
      <c r="F2" s="40" t="s">
        <v>13</v>
      </c>
      <c r="G2" s="63">
        <v>44287</v>
      </c>
      <c r="H2" s="63"/>
      <c r="I2" s="41" t="s">
        <v>12</v>
      </c>
    </row>
    <row r="3" spans="1:12" ht="22.5" customHeight="1">
      <c r="A3" s="65" t="s">
        <v>2</v>
      </c>
      <c r="B3" s="66"/>
      <c r="C3" s="71" t="s">
        <v>21</v>
      </c>
      <c r="D3" s="72"/>
      <c r="E3" s="72"/>
      <c r="F3" s="72"/>
      <c r="G3" s="72"/>
      <c r="H3" s="72"/>
      <c r="I3" s="73"/>
    </row>
    <row r="4" spans="1:12" ht="22.5" customHeight="1">
      <c r="A4" s="67" t="s">
        <v>3</v>
      </c>
      <c r="B4" s="68"/>
      <c r="C4" s="74">
        <v>44287</v>
      </c>
      <c r="D4" s="75"/>
      <c r="E4" s="75"/>
      <c r="F4" s="1" t="s">
        <v>9</v>
      </c>
      <c r="G4" s="76">
        <v>44651</v>
      </c>
      <c r="H4" s="76"/>
      <c r="I4" s="77"/>
    </row>
    <row r="5" spans="1:12" ht="22.5" customHeight="1" thickBot="1">
      <c r="A5" s="69" t="s">
        <v>4</v>
      </c>
      <c r="B5" s="70"/>
      <c r="C5" s="78" t="s">
        <v>19</v>
      </c>
      <c r="D5" s="79"/>
      <c r="E5" s="79"/>
      <c r="F5" s="79"/>
      <c r="G5" s="42" t="s">
        <v>16</v>
      </c>
      <c r="H5" s="15"/>
      <c r="I5" s="16"/>
    </row>
    <row r="6" spans="1:12" ht="15" thickBot="1"/>
    <row r="7" spans="1:12" ht="15" customHeight="1" thickBot="1">
      <c r="A7" s="5" t="s">
        <v>5</v>
      </c>
      <c r="B7" s="6" t="s">
        <v>6</v>
      </c>
      <c r="C7" s="7" t="s">
        <v>7</v>
      </c>
      <c r="D7" s="3"/>
      <c r="E7" s="8"/>
      <c r="F7" s="18" t="s">
        <v>10</v>
      </c>
      <c r="G7" s="6" t="s">
        <v>1</v>
      </c>
      <c r="H7" s="19" t="s">
        <v>0</v>
      </c>
      <c r="I7" s="4" t="s">
        <v>11</v>
      </c>
    </row>
    <row r="8" spans="1:12" ht="19.5" customHeight="1">
      <c r="A8" s="9">
        <f>G2</f>
        <v>44287</v>
      </c>
      <c r="B8" s="10" t="str">
        <f>TEXT(A8,"aaa")</f>
        <v>木</v>
      </c>
      <c r="C8" s="21">
        <v>0.375</v>
      </c>
      <c r="D8" s="22" t="s">
        <v>9</v>
      </c>
      <c r="E8" s="23">
        <v>0.70833333333333337</v>
      </c>
      <c r="F8" s="24">
        <v>4.1666666666666664E-2</v>
      </c>
      <c r="G8" s="25">
        <v>0</v>
      </c>
      <c r="H8" s="20">
        <f>IF(C8="","",(E8-C8)-F8-G8)</f>
        <v>0.29166666666666669</v>
      </c>
      <c r="I8" s="51" t="s">
        <v>22</v>
      </c>
    </row>
    <row r="9" spans="1:12" ht="19.5" customHeight="1">
      <c r="A9" s="11">
        <f>A8+1</f>
        <v>44288</v>
      </c>
      <c r="B9" s="12" t="str">
        <f t="shared" ref="B9:B38" si="0">TEXT(A9,"aaa")</f>
        <v>金</v>
      </c>
      <c r="C9" s="26"/>
      <c r="D9" s="27" t="s">
        <v>20</v>
      </c>
      <c r="E9" s="28"/>
      <c r="F9" s="29"/>
      <c r="G9" s="30"/>
      <c r="H9" s="31" t="str">
        <f t="shared" ref="H9:H38" si="1">IF(C9="","",(E9-C9)-F9-G9)</f>
        <v/>
      </c>
      <c r="I9" s="52"/>
    </row>
    <row r="10" spans="1:12" ht="19.5" customHeight="1">
      <c r="A10" s="11">
        <f t="shared" ref="A10:A37" si="2">A9+1</f>
        <v>44289</v>
      </c>
      <c r="B10" s="12" t="str">
        <f t="shared" si="0"/>
        <v>土</v>
      </c>
      <c r="C10" s="26"/>
      <c r="D10" s="27" t="s">
        <v>20</v>
      </c>
      <c r="E10" s="28"/>
      <c r="F10" s="29"/>
      <c r="G10" s="30"/>
      <c r="H10" s="31" t="str">
        <f t="shared" si="1"/>
        <v/>
      </c>
      <c r="I10" s="52"/>
    </row>
    <row r="11" spans="1:12" ht="19.5" customHeight="1">
      <c r="A11" s="11">
        <f t="shared" si="2"/>
        <v>44290</v>
      </c>
      <c r="B11" s="12" t="str">
        <f t="shared" si="0"/>
        <v>日</v>
      </c>
      <c r="C11" s="26">
        <v>0.375</v>
      </c>
      <c r="D11" s="27" t="s">
        <v>8</v>
      </c>
      <c r="E11" s="28">
        <v>0.70833333333333337</v>
      </c>
      <c r="F11" s="29">
        <v>4.1666666666666664E-2</v>
      </c>
      <c r="G11" s="30">
        <v>0</v>
      </c>
      <c r="H11" s="31">
        <f t="shared" si="1"/>
        <v>0.29166666666666669</v>
      </c>
      <c r="I11" s="52" t="s">
        <v>22</v>
      </c>
    </row>
    <row r="12" spans="1:12" ht="19.5" customHeight="1">
      <c r="A12" s="11">
        <f t="shared" si="2"/>
        <v>44291</v>
      </c>
      <c r="B12" s="12" t="str">
        <f t="shared" si="0"/>
        <v>月</v>
      </c>
      <c r="C12" s="26"/>
      <c r="D12" s="27" t="s">
        <v>20</v>
      </c>
      <c r="E12" s="28"/>
      <c r="F12" s="29"/>
      <c r="G12" s="30"/>
      <c r="H12" s="31" t="str">
        <f t="shared" si="1"/>
        <v/>
      </c>
      <c r="I12" s="52"/>
    </row>
    <row r="13" spans="1:12" ht="19.5" customHeight="1">
      <c r="A13" s="11">
        <f t="shared" si="2"/>
        <v>44292</v>
      </c>
      <c r="B13" s="12" t="str">
        <f t="shared" si="0"/>
        <v>火</v>
      </c>
      <c r="C13" s="26">
        <v>0.375</v>
      </c>
      <c r="D13" s="27" t="s">
        <v>8</v>
      </c>
      <c r="E13" s="28">
        <v>0.70833333333333337</v>
      </c>
      <c r="F13" s="29">
        <v>4.1666666666666664E-2</v>
      </c>
      <c r="G13" s="30">
        <v>0</v>
      </c>
      <c r="H13" s="31">
        <f t="shared" si="1"/>
        <v>0.29166666666666669</v>
      </c>
      <c r="I13" s="52" t="s">
        <v>22</v>
      </c>
    </row>
    <row r="14" spans="1:12" ht="19.5" customHeight="1">
      <c r="A14" s="11">
        <f t="shared" si="2"/>
        <v>44293</v>
      </c>
      <c r="B14" s="12" t="str">
        <f t="shared" si="0"/>
        <v>水</v>
      </c>
      <c r="C14" s="26"/>
      <c r="D14" s="27" t="s">
        <v>20</v>
      </c>
      <c r="E14" s="28"/>
      <c r="F14" s="29"/>
      <c r="G14" s="30"/>
      <c r="H14" s="31" t="str">
        <f t="shared" si="1"/>
        <v/>
      </c>
      <c r="I14" s="52"/>
      <c r="L14" t="s">
        <v>28</v>
      </c>
    </row>
    <row r="15" spans="1:12" ht="19.5" customHeight="1">
      <c r="A15" s="11">
        <f t="shared" si="2"/>
        <v>44294</v>
      </c>
      <c r="B15" s="12" t="str">
        <f t="shared" si="0"/>
        <v>木</v>
      </c>
      <c r="C15" s="26">
        <v>0.375</v>
      </c>
      <c r="D15" s="27" t="s">
        <v>8</v>
      </c>
      <c r="E15" s="28">
        <v>0.70833333333333337</v>
      </c>
      <c r="F15" s="29">
        <v>4.1666666666666664E-2</v>
      </c>
      <c r="G15" s="30">
        <v>0</v>
      </c>
      <c r="H15" s="31">
        <f t="shared" si="1"/>
        <v>0.29166666666666669</v>
      </c>
      <c r="I15" s="52" t="s">
        <v>23</v>
      </c>
    </row>
    <row r="16" spans="1:12" ht="19.5" customHeight="1">
      <c r="A16" s="11">
        <f t="shared" si="2"/>
        <v>44295</v>
      </c>
      <c r="B16" s="12" t="str">
        <f t="shared" si="0"/>
        <v>金</v>
      </c>
      <c r="C16" s="26"/>
      <c r="D16" s="27" t="s">
        <v>20</v>
      </c>
      <c r="E16" s="28"/>
      <c r="F16" s="29"/>
      <c r="G16" s="30"/>
      <c r="H16" s="31" t="str">
        <f t="shared" si="1"/>
        <v/>
      </c>
      <c r="I16" s="52"/>
    </row>
    <row r="17" spans="1:9" ht="19.5" customHeight="1">
      <c r="A17" s="11">
        <f t="shared" si="2"/>
        <v>44296</v>
      </c>
      <c r="B17" s="12" t="str">
        <f t="shared" si="0"/>
        <v>土</v>
      </c>
      <c r="C17" s="26"/>
      <c r="D17" s="27" t="s">
        <v>20</v>
      </c>
      <c r="E17" s="28"/>
      <c r="F17" s="29"/>
      <c r="G17" s="30"/>
      <c r="H17" s="31" t="str">
        <f t="shared" si="1"/>
        <v/>
      </c>
      <c r="I17" s="52"/>
    </row>
    <row r="18" spans="1:9" ht="19.5" customHeight="1">
      <c r="A18" s="11">
        <f t="shared" si="2"/>
        <v>44297</v>
      </c>
      <c r="B18" s="12" t="str">
        <f t="shared" si="0"/>
        <v>日</v>
      </c>
      <c r="C18" s="26">
        <v>0.375</v>
      </c>
      <c r="D18" s="27" t="s">
        <v>8</v>
      </c>
      <c r="E18" s="28">
        <v>0.70833333333333337</v>
      </c>
      <c r="F18" s="29">
        <v>4.1666666666666664E-2</v>
      </c>
      <c r="G18" s="30">
        <v>0</v>
      </c>
      <c r="H18" s="31">
        <f t="shared" si="1"/>
        <v>0.29166666666666669</v>
      </c>
      <c r="I18" s="52" t="s">
        <v>24</v>
      </c>
    </row>
    <row r="19" spans="1:9" ht="19.5" customHeight="1">
      <c r="A19" s="11">
        <f t="shared" si="2"/>
        <v>44298</v>
      </c>
      <c r="B19" s="12" t="str">
        <f t="shared" si="0"/>
        <v>月</v>
      </c>
      <c r="C19" s="26"/>
      <c r="D19" s="27" t="s">
        <v>20</v>
      </c>
      <c r="E19" s="28"/>
      <c r="F19" s="29"/>
      <c r="G19" s="30"/>
      <c r="H19" s="31" t="str">
        <f t="shared" si="1"/>
        <v/>
      </c>
      <c r="I19" s="52"/>
    </row>
    <row r="20" spans="1:9" ht="19.5" customHeight="1">
      <c r="A20" s="11">
        <f t="shared" si="2"/>
        <v>44299</v>
      </c>
      <c r="B20" s="12" t="str">
        <f t="shared" si="0"/>
        <v>火</v>
      </c>
      <c r="C20" s="26">
        <v>0.375</v>
      </c>
      <c r="D20" s="27" t="s">
        <v>8</v>
      </c>
      <c r="E20" s="28">
        <v>0.70833333333333337</v>
      </c>
      <c r="F20" s="29">
        <v>4.1666666666666664E-2</v>
      </c>
      <c r="G20" s="30">
        <v>0</v>
      </c>
      <c r="H20" s="31">
        <f t="shared" si="1"/>
        <v>0.29166666666666669</v>
      </c>
      <c r="I20" s="52" t="s">
        <v>25</v>
      </c>
    </row>
    <row r="21" spans="1:9" ht="19.5" customHeight="1">
      <c r="A21" s="11">
        <f t="shared" si="2"/>
        <v>44300</v>
      </c>
      <c r="B21" s="12" t="str">
        <f t="shared" si="0"/>
        <v>水</v>
      </c>
      <c r="C21" s="26"/>
      <c r="D21" s="27" t="s">
        <v>20</v>
      </c>
      <c r="E21" s="28"/>
      <c r="F21" s="29"/>
      <c r="G21" s="30"/>
      <c r="H21" s="31" t="str">
        <f t="shared" si="1"/>
        <v/>
      </c>
      <c r="I21" s="52"/>
    </row>
    <row r="22" spans="1:9" ht="19.5" customHeight="1">
      <c r="A22" s="11">
        <f t="shared" si="2"/>
        <v>44301</v>
      </c>
      <c r="B22" s="12" t="str">
        <f t="shared" si="0"/>
        <v>木</v>
      </c>
      <c r="C22" s="26">
        <v>0.375</v>
      </c>
      <c r="D22" s="27" t="s">
        <v>8</v>
      </c>
      <c r="E22" s="28">
        <v>0.70833333333333337</v>
      </c>
      <c r="F22" s="29">
        <v>4.1666666666666664E-2</v>
      </c>
      <c r="G22" s="30">
        <v>0</v>
      </c>
      <c r="H22" s="31">
        <f t="shared" si="1"/>
        <v>0.29166666666666669</v>
      </c>
      <c r="I22" s="52" t="s">
        <v>24</v>
      </c>
    </row>
    <row r="23" spans="1:9" ht="19.5" customHeight="1">
      <c r="A23" s="11">
        <f t="shared" si="2"/>
        <v>44302</v>
      </c>
      <c r="B23" s="12" t="str">
        <f t="shared" si="0"/>
        <v>金</v>
      </c>
      <c r="C23" s="26"/>
      <c r="D23" s="27" t="s">
        <v>20</v>
      </c>
      <c r="E23" s="28"/>
      <c r="F23" s="29"/>
      <c r="G23" s="30"/>
      <c r="H23" s="31" t="str">
        <f t="shared" si="1"/>
        <v/>
      </c>
      <c r="I23" s="52"/>
    </row>
    <row r="24" spans="1:9" ht="19.5" customHeight="1">
      <c r="A24" s="11">
        <f t="shared" si="2"/>
        <v>44303</v>
      </c>
      <c r="B24" s="12" t="str">
        <f t="shared" si="0"/>
        <v>土</v>
      </c>
      <c r="C24" s="26"/>
      <c r="D24" s="27" t="s">
        <v>20</v>
      </c>
      <c r="E24" s="28"/>
      <c r="F24" s="29"/>
      <c r="G24" s="30"/>
      <c r="H24" s="31" t="str">
        <f t="shared" si="1"/>
        <v/>
      </c>
      <c r="I24" s="52"/>
    </row>
    <row r="25" spans="1:9" ht="19.5" customHeight="1">
      <c r="A25" s="11">
        <f t="shared" si="2"/>
        <v>44304</v>
      </c>
      <c r="B25" s="12" t="str">
        <f t="shared" si="0"/>
        <v>日</v>
      </c>
      <c r="C25" s="26">
        <v>0.375</v>
      </c>
      <c r="D25" s="27" t="s">
        <v>8</v>
      </c>
      <c r="E25" s="28">
        <v>0.70833333333333337</v>
      </c>
      <c r="F25" s="29">
        <v>4.1666666666666664E-2</v>
      </c>
      <c r="G25" s="30">
        <v>0</v>
      </c>
      <c r="H25" s="31">
        <f t="shared" si="1"/>
        <v>0.29166666666666669</v>
      </c>
      <c r="I25" s="52" t="s">
        <v>24</v>
      </c>
    </row>
    <row r="26" spans="1:9" ht="19.5" customHeight="1">
      <c r="A26" s="11">
        <f t="shared" si="2"/>
        <v>44305</v>
      </c>
      <c r="B26" s="12" t="str">
        <f t="shared" si="0"/>
        <v>月</v>
      </c>
      <c r="C26" s="26"/>
      <c r="D26" s="27" t="s">
        <v>20</v>
      </c>
      <c r="E26" s="28"/>
      <c r="F26" s="29"/>
      <c r="G26" s="30"/>
      <c r="H26" s="31" t="str">
        <f t="shared" si="1"/>
        <v/>
      </c>
      <c r="I26" s="52"/>
    </row>
    <row r="27" spans="1:9" ht="19.5" customHeight="1">
      <c r="A27" s="11">
        <f t="shared" si="2"/>
        <v>44306</v>
      </c>
      <c r="B27" s="12" t="str">
        <f t="shared" si="0"/>
        <v>火</v>
      </c>
      <c r="C27" s="26">
        <v>0.375</v>
      </c>
      <c r="D27" s="27" t="s">
        <v>8</v>
      </c>
      <c r="E27" s="28">
        <v>0.70833333333333337</v>
      </c>
      <c r="F27" s="29">
        <v>4.1666666666666664E-2</v>
      </c>
      <c r="G27" s="30">
        <v>0</v>
      </c>
      <c r="H27" s="31">
        <f t="shared" si="1"/>
        <v>0.29166666666666669</v>
      </c>
      <c r="I27" s="52" t="s">
        <v>25</v>
      </c>
    </row>
    <row r="28" spans="1:9" ht="19.5" customHeight="1">
      <c r="A28" s="11">
        <f t="shared" si="2"/>
        <v>44307</v>
      </c>
      <c r="B28" s="12" t="str">
        <f t="shared" si="0"/>
        <v>水</v>
      </c>
      <c r="C28" s="26"/>
      <c r="D28" s="27" t="s">
        <v>20</v>
      </c>
      <c r="E28" s="28"/>
      <c r="F28" s="29"/>
      <c r="G28" s="30"/>
      <c r="H28" s="31" t="str">
        <f t="shared" si="1"/>
        <v/>
      </c>
      <c r="I28" s="52"/>
    </row>
    <row r="29" spans="1:9" ht="19.5" customHeight="1">
      <c r="A29" s="11">
        <f t="shared" si="2"/>
        <v>44308</v>
      </c>
      <c r="B29" s="12" t="str">
        <f t="shared" si="0"/>
        <v>木</v>
      </c>
      <c r="C29" s="26">
        <v>0.375</v>
      </c>
      <c r="D29" s="27" t="s">
        <v>8</v>
      </c>
      <c r="E29" s="28">
        <v>0.70833333333333337</v>
      </c>
      <c r="F29" s="29">
        <v>4.1666666666666664E-2</v>
      </c>
      <c r="G29" s="30">
        <v>0</v>
      </c>
      <c r="H29" s="31">
        <f t="shared" si="1"/>
        <v>0.29166666666666669</v>
      </c>
      <c r="I29" s="52" t="s">
        <v>26</v>
      </c>
    </row>
    <row r="30" spans="1:9" ht="19.5" customHeight="1">
      <c r="A30" s="11">
        <f t="shared" si="2"/>
        <v>44309</v>
      </c>
      <c r="B30" s="12" t="str">
        <f t="shared" si="0"/>
        <v>金</v>
      </c>
      <c r="C30" s="26"/>
      <c r="D30" s="27" t="s">
        <v>20</v>
      </c>
      <c r="E30" s="28"/>
      <c r="F30" s="29"/>
      <c r="G30" s="30"/>
      <c r="H30" s="31" t="str">
        <f t="shared" si="1"/>
        <v/>
      </c>
      <c r="I30" s="52"/>
    </row>
    <row r="31" spans="1:9" ht="19.5" customHeight="1">
      <c r="A31" s="11">
        <f t="shared" si="2"/>
        <v>44310</v>
      </c>
      <c r="B31" s="12" t="str">
        <f t="shared" si="0"/>
        <v>土</v>
      </c>
      <c r="C31" s="26"/>
      <c r="D31" s="27" t="s">
        <v>20</v>
      </c>
      <c r="E31" s="28"/>
      <c r="F31" s="29"/>
      <c r="G31" s="30"/>
      <c r="H31" s="31" t="str">
        <f t="shared" si="1"/>
        <v/>
      </c>
      <c r="I31" s="52"/>
    </row>
    <row r="32" spans="1:9" ht="19.5" customHeight="1">
      <c r="A32" s="11">
        <f t="shared" si="2"/>
        <v>44311</v>
      </c>
      <c r="B32" s="12" t="str">
        <f t="shared" si="0"/>
        <v>日</v>
      </c>
      <c r="C32" s="26">
        <v>0.375</v>
      </c>
      <c r="D32" s="27" t="s">
        <v>8</v>
      </c>
      <c r="E32" s="28">
        <v>0.70833333333333337</v>
      </c>
      <c r="F32" s="29">
        <v>4.1666666666666664E-2</v>
      </c>
      <c r="G32" s="30">
        <v>0</v>
      </c>
      <c r="H32" s="31">
        <f t="shared" si="1"/>
        <v>0.29166666666666669</v>
      </c>
      <c r="I32" s="52" t="s">
        <v>26</v>
      </c>
    </row>
    <row r="33" spans="1:12" ht="19.5" customHeight="1">
      <c r="A33" s="11">
        <f t="shared" si="2"/>
        <v>44312</v>
      </c>
      <c r="B33" s="12" t="str">
        <f t="shared" si="0"/>
        <v>月</v>
      </c>
      <c r="C33" s="26"/>
      <c r="D33" s="27" t="s">
        <v>20</v>
      </c>
      <c r="E33" s="28"/>
      <c r="F33" s="29"/>
      <c r="G33" s="30"/>
      <c r="H33" s="31" t="str">
        <f t="shared" si="1"/>
        <v/>
      </c>
      <c r="I33" s="52"/>
    </row>
    <row r="34" spans="1:12" ht="19.5" customHeight="1">
      <c r="A34" s="11">
        <f t="shared" si="2"/>
        <v>44313</v>
      </c>
      <c r="B34" s="12" t="str">
        <f t="shared" si="0"/>
        <v>火</v>
      </c>
      <c r="C34" s="26">
        <v>0.375</v>
      </c>
      <c r="D34" s="27" t="s">
        <v>8</v>
      </c>
      <c r="E34" s="28">
        <v>0.70833333333333337</v>
      </c>
      <c r="F34" s="29">
        <v>4.1666666666666664E-2</v>
      </c>
      <c r="G34" s="30">
        <v>0</v>
      </c>
      <c r="H34" s="31">
        <f t="shared" si="1"/>
        <v>0.29166666666666669</v>
      </c>
      <c r="I34" s="52" t="s">
        <v>26</v>
      </c>
    </row>
    <row r="35" spans="1:12" ht="19.5" customHeight="1">
      <c r="A35" s="11">
        <f t="shared" si="2"/>
        <v>44314</v>
      </c>
      <c r="B35" s="12" t="str">
        <f t="shared" si="0"/>
        <v>水</v>
      </c>
      <c r="C35" s="26"/>
      <c r="D35" s="27" t="s">
        <v>20</v>
      </c>
      <c r="E35" s="28"/>
      <c r="F35" s="29"/>
      <c r="G35" s="30"/>
      <c r="H35" s="31" t="str">
        <f t="shared" si="1"/>
        <v/>
      </c>
      <c r="I35" s="52"/>
      <c r="L35" t="s">
        <v>28</v>
      </c>
    </row>
    <row r="36" spans="1:12" ht="19.5" customHeight="1">
      <c r="A36" s="43">
        <f t="shared" si="2"/>
        <v>44315</v>
      </c>
      <c r="B36" s="44" t="str">
        <f t="shared" si="0"/>
        <v>木</v>
      </c>
      <c r="C36" s="45"/>
      <c r="D36" s="46" t="s">
        <v>20</v>
      </c>
      <c r="E36" s="47"/>
      <c r="F36" s="48"/>
      <c r="G36" s="49"/>
      <c r="H36" s="50" t="str">
        <f t="shared" si="1"/>
        <v/>
      </c>
      <c r="I36" s="53"/>
    </row>
    <row r="37" spans="1:12" ht="19.5" customHeight="1">
      <c r="A37" s="11">
        <f t="shared" si="2"/>
        <v>44316</v>
      </c>
      <c r="B37" s="12" t="str">
        <f t="shared" si="0"/>
        <v>金</v>
      </c>
      <c r="C37" s="26"/>
      <c r="D37" s="27" t="s">
        <v>20</v>
      </c>
      <c r="E37" s="28"/>
      <c r="F37" s="29"/>
      <c r="G37" s="30"/>
      <c r="H37" s="31" t="str">
        <f t="shared" si="1"/>
        <v/>
      </c>
      <c r="I37" s="52"/>
    </row>
    <row r="38" spans="1:12" ht="19.5" customHeight="1" thickBot="1">
      <c r="A38" s="13" t="s">
        <v>14</v>
      </c>
      <c r="B38" s="14" t="str">
        <f t="shared" si="0"/>
        <v>-</v>
      </c>
      <c r="C38" s="32"/>
      <c r="D38" s="33" t="s">
        <v>20</v>
      </c>
      <c r="E38" s="34"/>
      <c r="F38" s="35"/>
      <c r="G38" s="36"/>
      <c r="H38" s="37" t="str">
        <f t="shared" si="1"/>
        <v/>
      </c>
      <c r="I38" s="54"/>
    </row>
    <row r="39" spans="1:12" ht="22.5" customHeight="1" thickBot="1">
      <c r="A39" s="55">
        <f>G2</f>
        <v>44287</v>
      </c>
      <c r="B39" s="56"/>
      <c r="C39" s="38" t="s">
        <v>17</v>
      </c>
      <c r="D39" s="38"/>
      <c r="E39" s="39"/>
      <c r="F39" s="61">
        <f>SUM(H8:H38)</f>
        <v>3.4999999999999996</v>
      </c>
      <c r="G39" s="60"/>
      <c r="H39" s="62"/>
    </row>
    <row r="40" spans="1:12" ht="15" thickBot="1"/>
    <row r="41" spans="1:12" ht="23.25" customHeight="1" thickBot="1">
      <c r="A41" s="57" t="s">
        <v>18</v>
      </c>
      <c r="B41" s="58"/>
      <c r="C41" s="59" t="s">
        <v>27</v>
      </c>
      <c r="D41" s="60"/>
      <c r="E41" s="60"/>
      <c r="F41" s="60"/>
      <c r="G41" s="17" t="s">
        <v>16</v>
      </c>
    </row>
  </sheetData>
  <mergeCells count="13">
    <mergeCell ref="B2:E2"/>
    <mergeCell ref="G2:H2"/>
    <mergeCell ref="A3:B3"/>
    <mergeCell ref="C3:I3"/>
    <mergeCell ref="A4:B4"/>
    <mergeCell ref="C4:E4"/>
    <mergeCell ref="G4:I4"/>
    <mergeCell ref="A5:B5"/>
    <mergeCell ref="C5:F5"/>
    <mergeCell ref="A39:B39"/>
    <mergeCell ref="F39:H39"/>
    <mergeCell ref="A41:B41"/>
    <mergeCell ref="C41:F41"/>
  </mergeCells>
  <phoneticPr fontId="1"/>
  <conditionalFormatting sqref="A8:I8">
    <cfRule type="expression" dxfId="3" priority="3" stopIfTrue="1">
      <formula>$B8="日"</formula>
    </cfRule>
    <cfRule type="expression" dxfId="2" priority="4" stopIfTrue="1">
      <formula>$B8="土"</formula>
    </cfRule>
  </conditionalFormatting>
  <conditionalFormatting sqref="A9:I38">
    <cfRule type="expression" dxfId="1" priority="1" stopIfTrue="1">
      <formula>$B9="日"</formula>
    </cfRule>
    <cfRule type="expression" dxfId="0" priority="2" stopIfTrue="1">
      <formula>$B9="土"</formula>
    </cfRule>
  </conditionalFormatting>
  <printOptions horizontalCentered="1"/>
  <pageMargins left="0.70866141732283472" right="0.31496062992125984" top="0.62992125984251968" bottom="0.5118110236220472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4月</vt:lpstr>
      <vt:lpstr>記入例</vt:lpstr>
      <vt:lpstr>'4月'!Print_Area</vt:lpstr>
      <vt:lpstr>記入例!Print_Area</vt:lpstr>
    </vt:vector>
  </TitlesOfParts>
  <Company>関東支店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kbbt44</dc:creator>
  <cp:lastModifiedBy>Microsoft Office User</cp:lastModifiedBy>
  <cp:lastPrinted>2016-04-27T05:52:13Z</cp:lastPrinted>
  <dcterms:created xsi:type="dcterms:W3CDTF">2013-01-21T01:15:05Z</dcterms:created>
  <dcterms:modified xsi:type="dcterms:W3CDTF">2023-06-12T02:39:51Z</dcterms:modified>
</cp:coreProperties>
</file>